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2" sheetId="2" r:id="rId1"/>
  </sheets>
  <definedNames>
    <definedName name="_xlnm.Print_Area" localSheetId="0">Sayfa2!$A$1:$L$24</definedName>
  </definedNames>
  <calcPr calcId="144525"/>
</workbook>
</file>

<file path=xl/calcChain.xml><?xml version="1.0" encoding="utf-8"?>
<calcChain xmlns="http://schemas.openxmlformats.org/spreadsheetml/2006/main">
  <c r="L23" i="2"/>
  <c r="L22"/>
  <c r="L21"/>
  <c r="L20"/>
  <c r="L19"/>
  <c r="L18"/>
  <c r="L17"/>
  <c r="L16"/>
  <c r="L15"/>
  <c r="L13"/>
  <c r="L12"/>
  <c r="L11"/>
  <c r="L10"/>
  <c r="L9"/>
  <c r="L8"/>
  <c r="L7"/>
  <c r="L6"/>
  <c r="L4"/>
  <c r="K20"/>
  <c r="K23"/>
  <c r="K22"/>
  <c r="K21"/>
  <c r="K19"/>
  <c r="K18"/>
  <c r="K17"/>
  <c r="K16"/>
  <c r="K15"/>
  <c r="K14"/>
  <c r="K13"/>
  <c r="K12"/>
  <c r="K11"/>
  <c r="K10"/>
  <c r="K8"/>
</calcChain>
</file>

<file path=xl/sharedStrings.xml><?xml version="1.0" encoding="utf-8"?>
<sst xmlns="http://schemas.openxmlformats.org/spreadsheetml/2006/main" count="129" uniqueCount="81">
  <si>
    <t>Sıra No</t>
  </si>
  <si>
    <t>Genel Müdürlük Özel Kalem</t>
  </si>
  <si>
    <t>46.33.03.02</t>
  </si>
  <si>
    <t>Teftiş Kurulu Başkanlığı</t>
  </si>
  <si>
    <t>46.33.03.20</t>
  </si>
  <si>
    <t>06.3.0.00</t>
  </si>
  <si>
    <t>Hukuk Müşavirliği</t>
  </si>
  <si>
    <t>46.33.03.24</t>
  </si>
  <si>
    <t>01.3.9.00</t>
  </si>
  <si>
    <t>Abone İşleri Dairesi Başkanlığı</t>
  </si>
  <si>
    <t>46.33.03.30</t>
  </si>
  <si>
    <t>46.33.03.31</t>
  </si>
  <si>
    <t>05.2.0.00 - 06.3.0.00</t>
  </si>
  <si>
    <t>Arıtma Tesisleri Dairesi Başkanlığı</t>
  </si>
  <si>
    <t>46.33.03.32</t>
  </si>
  <si>
    <t>Emlak ve İstimlak Dairesi Başkanlığı</t>
  </si>
  <si>
    <t>46.33.03.33</t>
  </si>
  <si>
    <t>46.33.03.34</t>
  </si>
  <si>
    <t>İçme Suyu Dairesi Başkanlığı</t>
  </si>
  <si>
    <t>Kanalizasyon Dairesi Başkanlığı</t>
  </si>
  <si>
    <t>46.33.03.36</t>
  </si>
  <si>
    <t>05.2.0.00</t>
  </si>
  <si>
    <t>Plan Proje Dairesi Başkanlığı</t>
  </si>
  <si>
    <t>Yatırım ve İnşaat Dairesi Başkanlığı</t>
  </si>
  <si>
    <t>Destek Hizmetleri Dairesi Başkanlığı</t>
  </si>
  <si>
    <t>46.33.03.04</t>
  </si>
  <si>
    <t>İnsan Kaynakları ve Eğitim Dairesi Başkanlığı</t>
  </si>
  <si>
    <t>46.33.03.05</t>
  </si>
  <si>
    <t>01.3.1.00 - 01.6.0.00</t>
  </si>
  <si>
    <t>Bilgi İşlem Dairesi Başkanlığı</t>
  </si>
  <si>
    <t>46.33.03.10</t>
  </si>
  <si>
    <t>Makine İkmal ve Tesisler Dairesi Başkanlığı</t>
  </si>
  <si>
    <t>46.33.03.11</t>
  </si>
  <si>
    <t>Strateji Geliştirme Dairesi Başkanlığı</t>
  </si>
  <si>
    <t>46.33.03.12</t>
  </si>
  <si>
    <t>01.3.2.00 - 01.5.0.00</t>
  </si>
  <si>
    <t>Mali Hizmetler Dairesi Başkanlığı</t>
  </si>
  <si>
    <t>46.33.03.13</t>
  </si>
  <si>
    <t xml:space="preserve">06.3.0.00 </t>
  </si>
  <si>
    <t>05.2.0.00-06.3.0.00</t>
  </si>
  <si>
    <t>46.33.02.35</t>
  </si>
  <si>
    <t>5---7</t>
  </si>
  <si>
    <t>08.1.0.00</t>
  </si>
  <si>
    <t>Su Temini İşleri ve Hizmetleri</t>
  </si>
  <si>
    <t>46.33.03.25</t>
  </si>
  <si>
    <t xml:space="preserve"> Halkla İlişkiler Müdürlüğü</t>
  </si>
  <si>
    <t xml:space="preserve">01.3.9.00 </t>
  </si>
  <si>
    <t>Halkla İlişkiler Müdürlüğü</t>
  </si>
  <si>
    <t>46.33.03.03</t>
  </si>
  <si>
    <t>02.2.0.00</t>
  </si>
  <si>
    <t>01.3.9.01</t>
  </si>
  <si>
    <t>01.3.9.00 - 01.5.0.00</t>
  </si>
  <si>
    <t>46.33.03.35</t>
  </si>
  <si>
    <t>46.33.03.40</t>
  </si>
  <si>
    <t>5--7</t>
  </si>
  <si>
    <t>46.33.03.41</t>
  </si>
  <si>
    <t>İşletmeler Dairesi Başkanlığı</t>
  </si>
  <si>
    <t>46.33.03.42</t>
  </si>
  <si>
    <t xml:space="preserve">05.2.0.00 </t>
  </si>
  <si>
    <t>46.33.03.43</t>
  </si>
  <si>
    <t>Özel Kalem Birimi</t>
  </si>
  <si>
    <t>MESKİ HARCAMA BİRİMLERİNİN KURUMSAL-FONKSİYONEL- FİNANSAL KODLARI ve ÖDENEK TENKİS VE AKTARMA TABLOSU</t>
  </si>
  <si>
    <t xml:space="preserve">ESKİ HARCAMA BİRİMLERİ </t>
  </si>
  <si>
    <t>YENİ HARCAMA BİRİMLERİ</t>
  </si>
  <si>
    <t>Eski Kurumsal Kod</t>
  </si>
  <si>
    <t>Eski Fonksiyonel Kod</t>
  </si>
  <si>
    <t>Eski Finas Kodu</t>
  </si>
  <si>
    <t>Tenkis Edilen Ödenek</t>
  </si>
  <si>
    <t>Yeni Kurumsal Kod</t>
  </si>
  <si>
    <t>Yeni Fonksiyonel Kod</t>
  </si>
  <si>
    <t>Yeni Finas Kodu</t>
  </si>
  <si>
    <t>Aktarılan Ödenek</t>
  </si>
  <si>
    <t>Fonksiyonel Bazda Birim Adı</t>
  </si>
  <si>
    <t>Elektrik Makina ve Malzeme İkmal Dairesi Başkanlığı</t>
  </si>
  <si>
    <t>Su ve Kanal İşletme Dairesi Başkanlığı</t>
  </si>
  <si>
    <t>Etüt ve Plan Dairesi Başkanlığı</t>
  </si>
  <si>
    <t>01.1.1.00</t>
  </si>
  <si>
    <t>01.3.1.00</t>
  </si>
  <si>
    <t>Sivil Savunma Uzmanlığı</t>
  </si>
  <si>
    <t>İnsan Kaynakları ve Destek Hizmetleri Dairesi Başkanlığı</t>
  </si>
  <si>
    <t>İdari İşler Şube Müdürlüğü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</si>
</sst>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topLeftCell="D1" zoomScale="90" zoomScaleNormal="90" workbookViewId="0">
      <selection activeCell="L3" sqref="L3"/>
    </sheetView>
  </sheetViews>
  <sheetFormatPr defaultRowHeight="15.75"/>
  <cols>
    <col min="1" max="1" width="9.140625" style="2"/>
    <col min="2" max="2" width="48.5703125" style="2" bestFit="1" customWidth="1"/>
    <col min="3" max="4" width="23.140625" style="2" customWidth="1"/>
    <col min="5" max="5" width="18.7109375" style="2" customWidth="1"/>
    <col min="6" max="6" width="23.140625" style="2" customWidth="1"/>
    <col min="7" max="7" width="30.28515625" style="2" customWidth="1"/>
    <col min="8" max="10" width="18.7109375" style="2" customWidth="1"/>
    <col min="11" max="11" width="46.85546875" style="2" bestFit="1" customWidth="1"/>
    <col min="12" max="12" width="25.28515625" style="2" bestFit="1" customWidth="1"/>
    <col min="13" max="16384" width="9.140625" style="2"/>
  </cols>
  <sheetData>
    <row r="1" spans="1:13" ht="30" customHeight="1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3" ht="2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60.75">
      <c r="A3" s="11" t="s">
        <v>0</v>
      </c>
      <c r="B3" s="12" t="s">
        <v>62</v>
      </c>
      <c r="C3" s="12" t="s">
        <v>64</v>
      </c>
      <c r="D3" s="12" t="s">
        <v>65</v>
      </c>
      <c r="E3" s="12" t="s">
        <v>66</v>
      </c>
      <c r="F3" s="12" t="s">
        <v>67</v>
      </c>
      <c r="G3" s="12" t="s">
        <v>63</v>
      </c>
      <c r="H3" s="12" t="s">
        <v>68</v>
      </c>
      <c r="I3" s="12" t="s">
        <v>69</v>
      </c>
      <c r="J3" s="12" t="s">
        <v>70</v>
      </c>
      <c r="K3" s="12" t="s">
        <v>72</v>
      </c>
      <c r="L3" s="13" t="s">
        <v>71</v>
      </c>
    </row>
    <row r="4" spans="1:13" ht="48" customHeight="1">
      <c r="A4" s="14">
        <v>1</v>
      </c>
      <c r="B4" s="15" t="s">
        <v>1</v>
      </c>
      <c r="C4" s="15" t="s">
        <v>2</v>
      </c>
      <c r="D4" s="15" t="s">
        <v>38</v>
      </c>
      <c r="E4" s="15">
        <v>5</v>
      </c>
      <c r="F4" s="16">
        <v>1497253.23</v>
      </c>
      <c r="G4" s="17" t="s">
        <v>1</v>
      </c>
      <c r="H4" s="17" t="s">
        <v>2</v>
      </c>
      <c r="I4" s="18" t="s">
        <v>38</v>
      </c>
      <c r="J4" s="17">
        <v>5</v>
      </c>
      <c r="K4" s="19" t="s">
        <v>60</v>
      </c>
      <c r="L4" s="20">
        <f>F4+F5</f>
        <v>2115750.23</v>
      </c>
    </row>
    <row r="5" spans="1:13" ht="48" customHeight="1">
      <c r="A5" s="14">
        <v>2</v>
      </c>
      <c r="B5" s="15" t="s">
        <v>1</v>
      </c>
      <c r="C5" s="15" t="s">
        <v>2</v>
      </c>
      <c r="D5" s="15" t="s">
        <v>42</v>
      </c>
      <c r="E5" s="15">
        <v>5</v>
      </c>
      <c r="F5" s="16">
        <v>618497</v>
      </c>
      <c r="G5" s="17"/>
      <c r="H5" s="17"/>
      <c r="I5" s="18"/>
      <c r="J5" s="17"/>
      <c r="K5" s="19"/>
      <c r="L5" s="21"/>
    </row>
    <row r="6" spans="1:13" ht="48" customHeight="1">
      <c r="A6" s="14">
        <v>3</v>
      </c>
      <c r="B6" s="15" t="s">
        <v>45</v>
      </c>
      <c r="C6" s="15" t="s">
        <v>44</v>
      </c>
      <c r="D6" s="15" t="s">
        <v>76</v>
      </c>
      <c r="E6" s="15">
        <v>5</v>
      </c>
      <c r="F6" s="16">
        <v>1584230.34</v>
      </c>
      <c r="G6" s="15" t="s">
        <v>1</v>
      </c>
      <c r="H6" s="15" t="s">
        <v>2</v>
      </c>
      <c r="I6" s="22" t="s">
        <v>46</v>
      </c>
      <c r="J6" s="15">
        <v>5</v>
      </c>
      <c r="K6" s="23" t="s">
        <v>47</v>
      </c>
      <c r="L6" s="24">
        <f t="shared" ref="L6:L13" si="0">F6</f>
        <v>1584230.34</v>
      </c>
    </row>
    <row r="7" spans="1:13" ht="48" customHeight="1">
      <c r="A7" s="14">
        <v>4</v>
      </c>
      <c r="B7" s="15" t="s">
        <v>78</v>
      </c>
      <c r="C7" s="15" t="s">
        <v>48</v>
      </c>
      <c r="D7" s="15" t="s">
        <v>49</v>
      </c>
      <c r="E7" s="15">
        <v>5</v>
      </c>
      <c r="F7" s="16">
        <v>403225.32</v>
      </c>
      <c r="G7" s="15" t="s">
        <v>1</v>
      </c>
      <c r="H7" s="15" t="s">
        <v>2</v>
      </c>
      <c r="I7" s="22" t="s">
        <v>38</v>
      </c>
      <c r="J7" s="15">
        <v>5</v>
      </c>
      <c r="K7" s="23" t="s">
        <v>43</v>
      </c>
      <c r="L7" s="24">
        <f t="shared" si="0"/>
        <v>403225.32</v>
      </c>
    </row>
    <row r="8" spans="1:13" ht="48" customHeight="1">
      <c r="A8" s="14">
        <v>5</v>
      </c>
      <c r="B8" s="15" t="s">
        <v>79</v>
      </c>
      <c r="C8" s="15" t="s">
        <v>27</v>
      </c>
      <c r="D8" s="15" t="s">
        <v>77</v>
      </c>
      <c r="E8" s="15">
        <v>5</v>
      </c>
      <c r="F8" s="16">
        <v>904738.11</v>
      </c>
      <c r="G8" s="15" t="s">
        <v>26</v>
      </c>
      <c r="H8" s="15" t="s">
        <v>27</v>
      </c>
      <c r="I8" s="22" t="s">
        <v>28</v>
      </c>
      <c r="J8" s="15">
        <v>5</v>
      </c>
      <c r="K8" s="23" t="str">
        <f>G8</f>
        <v>İnsan Kaynakları ve Eğitim Dairesi Başkanlığı</v>
      </c>
      <c r="L8" s="24">
        <f t="shared" si="0"/>
        <v>904738.11</v>
      </c>
    </row>
    <row r="9" spans="1:13" ht="48" customHeight="1">
      <c r="A9" s="14">
        <v>6</v>
      </c>
      <c r="B9" s="15" t="s">
        <v>29</v>
      </c>
      <c r="C9" s="15" t="s">
        <v>30</v>
      </c>
      <c r="D9" s="15" t="s">
        <v>8</v>
      </c>
      <c r="E9" s="15">
        <v>5</v>
      </c>
      <c r="F9" s="16">
        <v>2744447.23</v>
      </c>
      <c r="G9" s="15" t="s">
        <v>29</v>
      </c>
      <c r="H9" s="15" t="s">
        <v>30</v>
      </c>
      <c r="I9" s="22" t="s">
        <v>8</v>
      </c>
      <c r="J9" s="15">
        <v>5</v>
      </c>
      <c r="K9" s="23" t="s">
        <v>29</v>
      </c>
      <c r="L9" s="24">
        <f t="shared" si="0"/>
        <v>2744447.23</v>
      </c>
    </row>
    <row r="10" spans="1:13" ht="60.75">
      <c r="A10" s="14">
        <v>7</v>
      </c>
      <c r="B10" s="15" t="s">
        <v>73</v>
      </c>
      <c r="C10" s="15" t="s">
        <v>32</v>
      </c>
      <c r="D10" s="15" t="s">
        <v>50</v>
      </c>
      <c r="E10" s="15">
        <v>5</v>
      </c>
      <c r="F10" s="16">
        <v>17671206.27</v>
      </c>
      <c r="G10" s="25" t="s">
        <v>31</v>
      </c>
      <c r="H10" s="25" t="s">
        <v>32</v>
      </c>
      <c r="I10" s="26" t="s">
        <v>8</v>
      </c>
      <c r="J10" s="25">
        <v>5</v>
      </c>
      <c r="K10" s="27" t="str">
        <f t="shared" ref="K10:K23" si="1">G10</f>
        <v>Makine İkmal ve Tesisler Dairesi Başkanlığı</v>
      </c>
      <c r="L10" s="28">
        <f t="shared" si="0"/>
        <v>17671206.27</v>
      </c>
    </row>
    <row r="11" spans="1:13" ht="48" customHeight="1">
      <c r="A11" s="14">
        <v>8</v>
      </c>
      <c r="B11" s="15" t="s">
        <v>3</v>
      </c>
      <c r="C11" s="15" t="s">
        <v>4</v>
      </c>
      <c r="D11" s="15" t="s">
        <v>5</v>
      </c>
      <c r="E11" s="15">
        <v>5</v>
      </c>
      <c r="F11" s="16">
        <v>491013.18</v>
      </c>
      <c r="G11" s="15" t="s">
        <v>3</v>
      </c>
      <c r="H11" s="15" t="s">
        <v>4</v>
      </c>
      <c r="I11" s="22" t="s">
        <v>5</v>
      </c>
      <c r="J11" s="15">
        <v>5</v>
      </c>
      <c r="K11" s="23" t="str">
        <f t="shared" si="1"/>
        <v>Teftiş Kurulu Başkanlığı</v>
      </c>
      <c r="L11" s="24">
        <f t="shared" si="0"/>
        <v>491013.18</v>
      </c>
    </row>
    <row r="12" spans="1:13" ht="48" customHeight="1">
      <c r="A12" s="14">
        <v>9</v>
      </c>
      <c r="B12" s="15" t="s">
        <v>6</v>
      </c>
      <c r="C12" s="15" t="s">
        <v>7</v>
      </c>
      <c r="D12" s="15" t="s">
        <v>8</v>
      </c>
      <c r="E12" s="15">
        <v>5</v>
      </c>
      <c r="F12" s="16">
        <v>1754850.49</v>
      </c>
      <c r="G12" s="15" t="s">
        <v>6</v>
      </c>
      <c r="H12" s="15" t="s">
        <v>7</v>
      </c>
      <c r="I12" s="22" t="s">
        <v>8</v>
      </c>
      <c r="J12" s="15">
        <v>5</v>
      </c>
      <c r="K12" s="23" t="str">
        <f t="shared" si="1"/>
        <v>Hukuk Müşavirliği</v>
      </c>
      <c r="L12" s="24">
        <f t="shared" si="0"/>
        <v>1754850.49</v>
      </c>
    </row>
    <row r="13" spans="1:13" ht="48" customHeight="1">
      <c r="A13" s="14">
        <v>10</v>
      </c>
      <c r="B13" s="15" t="s">
        <v>9</v>
      </c>
      <c r="C13" s="15" t="s">
        <v>10</v>
      </c>
      <c r="D13" s="15" t="s">
        <v>39</v>
      </c>
      <c r="E13" s="15">
        <v>5</v>
      </c>
      <c r="F13" s="16">
        <v>18514297.539999999</v>
      </c>
      <c r="G13" s="15" t="s">
        <v>9</v>
      </c>
      <c r="H13" s="15" t="s">
        <v>10</v>
      </c>
      <c r="I13" s="22" t="s">
        <v>39</v>
      </c>
      <c r="J13" s="15">
        <v>5</v>
      </c>
      <c r="K13" s="23" t="str">
        <f t="shared" si="1"/>
        <v>Abone İşleri Dairesi Başkanlığı</v>
      </c>
      <c r="L13" s="24">
        <f t="shared" si="0"/>
        <v>18514297.539999999</v>
      </c>
    </row>
    <row r="14" spans="1:13" ht="48" customHeight="1">
      <c r="A14" s="29">
        <v>11</v>
      </c>
      <c r="B14" s="17" t="s">
        <v>33</v>
      </c>
      <c r="C14" s="17" t="s">
        <v>16</v>
      </c>
      <c r="D14" s="17" t="s">
        <v>51</v>
      </c>
      <c r="E14" s="17">
        <v>5</v>
      </c>
      <c r="F14" s="30">
        <v>33544894.98</v>
      </c>
      <c r="G14" s="15" t="s">
        <v>33</v>
      </c>
      <c r="H14" s="15" t="s">
        <v>34</v>
      </c>
      <c r="I14" s="15" t="s">
        <v>35</v>
      </c>
      <c r="J14" s="15">
        <v>5</v>
      </c>
      <c r="K14" s="15" t="str">
        <f t="shared" si="1"/>
        <v>Strateji Geliştirme Dairesi Başkanlığı</v>
      </c>
      <c r="L14" s="24">
        <v>3355000</v>
      </c>
      <c r="M14" s="4">
        <v>0.1</v>
      </c>
    </row>
    <row r="15" spans="1:13" ht="48" customHeight="1">
      <c r="A15" s="29"/>
      <c r="B15" s="17"/>
      <c r="C15" s="17"/>
      <c r="D15" s="17"/>
      <c r="E15" s="17"/>
      <c r="F15" s="30"/>
      <c r="G15" s="15" t="s">
        <v>36</v>
      </c>
      <c r="H15" s="15" t="s">
        <v>37</v>
      </c>
      <c r="I15" s="15" t="s">
        <v>35</v>
      </c>
      <c r="J15" s="15">
        <v>5</v>
      </c>
      <c r="K15" s="23" t="str">
        <f t="shared" si="1"/>
        <v>Mali Hizmetler Dairesi Başkanlığı</v>
      </c>
      <c r="L15" s="24">
        <f>F14-L14</f>
        <v>30189894.98</v>
      </c>
      <c r="M15" s="4">
        <v>0.9</v>
      </c>
    </row>
    <row r="16" spans="1:13" ht="48" customHeight="1">
      <c r="A16" s="14">
        <v>12</v>
      </c>
      <c r="B16" s="23" t="s">
        <v>23</v>
      </c>
      <c r="C16" s="15" t="s">
        <v>52</v>
      </c>
      <c r="D16" s="15" t="s">
        <v>39</v>
      </c>
      <c r="E16" s="15" t="s">
        <v>54</v>
      </c>
      <c r="F16" s="16">
        <v>14955847.01</v>
      </c>
      <c r="G16" s="15" t="s">
        <v>23</v>
      </c>
      <c r="H16" s="15" t="s">
        <v>20</v>
      </c>
      <c r="I16" s="15" t="s">
        <v>12</v>
      </c>
      <c r="J16" s="31" t="s">
        <v>41</v>
      </c>
      <c r="K16" s="15" t="str">
        <f t="shared" si="1"/>
        <v>Yatırım ve İnşaat Dairesi Başkanlığı</v>
      </c>
      <c r="L16" s="24">
        <f>F16</f>
        <v>14955847.01</v>
      </c>
    </row>
    <row r="17" spans="1:13" ht="48" customHeight="1">
      <c r="A17" s="29">
        <v>13</v>
      </c>
      <c r="B17" s="32" t="s">
        <v>74</v>
      </c>
      <c r="C17" s="17" t="s">
        <v>20</v>
      </c>
      <c r="D17" s="17" t="s">
        <v>39</v>
      </c>
      <c r="E17" s="17">
        <v>5</v>
      </c>
      <c r="F17" s="30">
        <v>79914683.359999999</v>
      </c>
      <c r="G17" s="15" t="s">
        <v>18</v>
      </c>
      <c r="H17" s="15" t="s">
        <v>16</v>
      </c>
      <c r="I17" s="15" t="s">
        <v>5</v>
      </c>
      <c r="J17" s="15">
        <v>5</v>
      </c>
      <c r="K17" s="15" t="str">
        <f t="shared" si="1"/>
        <v>İçme Suyu Dairesi Başkanlığı</v>
      </c>
      <c r="L17" s="24">
        <f>F17*70%</f>
        <v>55940278.351999998</v>
      </c>
      <c r="M17" s="4">
        <v>0.7</v>
      </c>
    </row>
    <row r="18" spans="1:13" ht="48" customHeight="1">
      <c r="A18" s="29"/>
      <c r="B18" s="32"/>
      <c r="C18" s="17"/>
      <c r="D18" s="17"/>
      <c r="E18" s="17"/>
      <c r="F18" s="30"/>
      <c r="G18" s="15" t="s">
        <v>19</v>
      </c>
      <c r="H18" s="15" t="s">
        <v>17</v>
      </c>
      <c r="I18" s="15" t="s">
        <v>21</v>
      </c>
      <c r="J18" s="15">
        <v>5</v>
      </c>
      <c r="K18" s="15" t="str">
        <f t="shared" si="1"/>
        <v>Kanalizasyon Dairesi Başkanlığı</v>
      </c>
      <c r="L18" s="24">
        <f>F17-L17</f>
        <v>23974405.008000001</v>
      </c>
      <c r="M18" s="4">
        <v>0.3</v>
      </c>
    </row>
    <row r="19" spans="1:13" ht="48" customHeight="1">
      <c r="A19" s="29">
        <v>15</v>
      </c>
      <c r="B19" s="17" t="s">
        <v>75</v>
      </c>
      <c r="C19" s="17" t="s">
        <v>53</v>
      </c>
      <c r="D19" s="17" t="s">
        <v>39</v>
      </c>
      <c r="E19" s="33" t="s">
        <v>54</v>
      </c>
      <c r="F19" s="30">
        <v>68772222.670000002</v>
      </c>
      <c r="G19" s="15" t="s">
        <v>22</v>
      </c>
      <c r="H19" s="15" t="s">
        <v>40</v>
      </c>
      <c r="I19" s="15" t="s">
        <v>12</v>
      </c>
      <c r="J19" s="31" t="s">
        <v>41</v>
      </c>
      <c r="K19" s="15" t="str">
        <f t="shared" si="1"/>
        <v>Plan Proje Dairesi Başkanlığı</v>
      </c>
      <c r="L19" s="24">
        <f>F19*80%</f>
        <v>55017778.136000007</v>
      </c>
      <c r="M19" s="4">
        <v>0.8</v>
      </c>
    </row>
    <row r="20" spans="1:13" ht="48" customHeight="1">
      <c r="A20" s="29"/>
      <c r="B20" s="17"/>
      <c r="C20" s="17"/>
      <c r="D20" s="17"/>
      <c r="E20" s="33"/>
      <c r="F20" s="30"/>
      <c r="G20" s="15" t="s">
        <v>15</v>
      </c>
      <c r="H20" s="15" t="s">
        <v>14</v>
      </c>
      <c r="I20" s="15" t="s">
        <v>12</v>
      </c>
      <c r="J20" s="15">
        <v>5</v>
      </c>
      <c r="K20" s="15" t="str">
        <f t="shared" si="1"/>
        <v>Emlak ve İstimlak Dairesi Başkanlığı</v>
      </c>
      <c r="L20" s="24">
        <f>F19-L19</f>
        <v>13754444.533999994</v>
      </c>
      <c r="M20" s="4">
        <v>0.2</v>
      </c>
    </row>
    <row r="21" spans="1:13" ht="48" customHeight="1">
      <c r="A21" s="14">
        <v>16</v>
      </c>
      <c r="B21" s="15" t="s">
        <v>13</v>
      </c>
      <c r="C21" s="15" t="s">
        <v>55</v>
      </c>
      <c r="D21" s="15" t="s">
        <v>12</v>
      </c>
      <c r="E21" s="15">
        <v>5</v>
      </c>
      <c r="F21" s="16">
        <v>19625496.73</v>
      </c>
      <c r="G21" s="15" t="s">
        <v>13</v>
      </c>
      <c r="H21" s="15" t="s">
        <v>11</v>
      </c>
      <c r="I21" s="15" t="s">
        <v>12</v>
      </c>
      <c r="J21" s="15">
        <v>5</v>
      </c>
      <c r="K21" s="23" t="str">
        <f t="shared" si="1"/>
        <v>Arıtma Tesisleri Dairesi Başkanlığı</v>
      </c>
      <c r="L21" s="24">
        <f>F21</f>
        <v>19625496.73</v>
      </c>
    </row>
    <row r="22" spans="1:13" ht="60.75">
      <c r="A22" s="14">
        <v>17</v>
      </c>
      <c r="B22" s="15" t="s">
        <v>56</v>
      </c>
      <c r="C22" s="15" t="s">
        <v>57</v>
      </c>
      <c r="D22" s="15" t="s">
        <v>58</v>
      </c>
      <c r="E22" s="15">
        <v>5</v>
      </c>
      <c r="F22" s="16">
        <v>24911066.460000001</v>
      </c>
      <c r="G22" s="25" t="s">
        <v>31</v>
      </c>
      <c r="H22" s="25" t="s">
        <v>32</v>
      </c>
      <c r="I22" s="25" t="s">
        <v>8</v>
      </c>
      <c r="J22" s="25">
        <v>5</v>
      </c>
      <c r="K22" s="27" t="str">
        <f t="shared" si="1"/>
        <v>Makine İkmal ve Tesisler Dairesi Başkanlığı</v>
      </c>
      <c r="L22" s="28">
        <f>F22</f>
        <v>24911066.460000001</v>
      </c>
    </row>
    <row r="23" spans="1:13" ht="48" customHeight="1" thickBot="1">
      <c r="A23" s="34">
        <v>18</v>
      </c>
      <c r="B23" s="35" t="s">
        <v>80</v>
      </c>
      <c r="C23" s="35" t="s">
        <v>59</v>
      </c>
      <c r="D23" s="35" t="s">
        <v>8</v>
      </c>
      <c r="E23" s="35">
        <v>5</v>
      </c>
      <c r="F23" s="36">
        <v>4182483.43</v>
      </c>
      <c r="G23" s="35" t="s">
        <v>24</v>
      </c>
      <c r="H23" s="35" t="s">
        <v>25</v>
      </c>
      <c r="I23" s="35" t="s">
        <v>8</v>
      </c>
      <c r="J23" s="35">
        <v>5</v>
      </c>
      <c r="K23" s="35" t="str">
        <f t="shared" si="1"/>
        <v>Destek Hizmetleri Dairesi Başkanlığı</v>
      </c>
      <c r="L23" s="37">
        <f>F23</f>
        <v>4182483.43</v>
      </c>
    </row>
    <row r="24" spans="1:13" ht="21" thickBo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5" spans="1:13">
      <c r="F25" s="3"/>
    </row>
    <row r="30" spans="1:13">
      <c r="F30" s="3"/>
    </row>
    <row r="31" spans="1:13">
      <c r="F31" s="3"/>
    </row>
    <row r="32" spans="1:13">
      <c r="F32" s="3"/>
    </row>
    <row r="33" spans="7:10">
      <c r="G33" s="1"/>
    </row>
    <row r="35" spans="7:10">
      <c r="G35" s="1"/>
      <c r="H35" s="1"/>
      <c r="I35" s="1"/>
      <c r="J35" s="1"/>
    </row>
    <row r="36" spans="7:10">
      <c r="G36" s="1"/>
      <c r="H36" s="1"/>
      <c r="I36" s="1"/>
      <c r="J36" s="1"/>
    </row>
  </sheetData>
  <mergeCells count="25">
    <mergeCell ref="A1:L1"/>
    <mergeCell ref="K4:K5"/>
    <mergeCell ref="C19:C20"/>
    <mergeCell ref="D14:D15"/>
    <mergeCell ref="E14:E15"/>
    <mergeCell ref="G4:G5"/>
    <mergeCell ref="H4:H5"/>
    <mergeCell ref="I4:I5"/>
    <mergeCell ref="J4:J5"/>
    <mergeCell ref="L4:L5"/>
    <mergeCell ref="A19:A20"/>
    <mergeCell ref="B19:B20"/>
    <mergeCell ref="D19:D20"/>
    <mergeCell ref="E19:E20"/>
    <mergeCell ref="F19:F20"/>
    <mergeCell ref="A14:A15"/>
    <mergeCell ref="B17:B18"/>
    <mergeCell ref="C17:C18"/>
    <mergeCell ref="D17:D18"/>
    <mergeCell ref="E17:E18"/>
    <mergeCell ref="F17:F18"/>
    <mergeCell ref="A17:A18"/>
    <mergeCell ref="F14:F15"/>
    <mergeCell ref="B14:B15"/>
    <mergeCell ref="C14:C15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2014-09-11T10:41:04Z</dcterms:modified>
</cp:coreProperties>
</file>